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Totales" sheetId="11" r:id="rId1"/>
  </sheets>
  <definedNames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_xlnm.Print_Area" localSheetId="0">Totales!$A$1:$J$46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52511"/>
</workbook>
</file>

<file path=xl/calcChain.xml><?xml version="1.0" encoding="utf-8"?>
<calcChain xmlns="http://schemas.openxmlformats.org/spreadsheetml/2006/main">
  <c r="C45" i="11" l="1"/>
  <c r="D45" i="11"/>
  <c r="E45" i="11"/>
  <c r="F45" i="11"/>
  <c r="G45" i="11"/>
  <c r="B45" i="11"/>
  <c r="B43" i="11"/>
  <c r="B46" i="11"/>
  <c r="F46" i="11"/>
  <c r="E46" i="11"/>
  <c r="C46" i="11"/>
  <c r="D46" i="11"/>
  <c r="G46" i="11"/>
  <c r="G43" i="11"/>
  <c r="C43" i="11"/>
  <c r="A13" i="11"/>
  <c r="A14" i="1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</calcChain>
</file>

<file path=xl/sharedStrings.xml><?xml version="1.0" encoding="utf-8"?>
<sst xmlns="http://schemas.openxmlformats.org/spreadsheetml/2006/main" count="76" uniqueCount="76">
  <si>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</si>
  <si>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</si>
  <si>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</si>
  <si>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</si>
  <si>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</si>
  <si>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</si>
  <si>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</si>
  <si>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</si>
  <si>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</si>
  <si>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</si>
  <si>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</si>
  <si>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</si>
  <si>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</si>
  <si>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</si>
  <si>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</si>
  <si>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</si>
  <si>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</si>
  <si>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</si>
  <si>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</si>
  <si>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</si>
  <si>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2.1</t>
  </si>
  <si>
    <t>Endesa Energía</t>
  </si>
  <si>
    <t>IRTA TORRE MARIMON</t>
  </si>
  <si>
    <t>B35X</t>
  </si>
  <si>
    <t>01/10/2018</t>
  </si>
  <si>
    <t>31/10/2018</t>
  </si>
  <si>
    <t>sep.18</t>
  </si>
  <si>
    <t>11.060 kWh</t>
  </si>
  <si>
    <t>ago.18</t>
  </si>
  <si>
    <t>13.317 kWh</t>
  </si>
  <si>
    <t>jul.18</t>
  </si>
  <si>
    <t>21.088 kWh</t>
  </si>
  <si>
    <t>jun.18</t>
  </si>
  <si>
    <t>12.308 kWh</t>
  </si>
  <si>
    <t>may.18</t>
  </si>
  <si>
    <t>27.453 kWh</t>
  </si>
  <si>
    <t>abr.18</t>
  </si>
  <si>
    <t>32.926 kWh</t>
  </si>
  <si>
    <t>mar.18</t>
  </si>
  <si>
    <t>44.339 kWh</t>
  </si>
  <si>
    <t>feb.18</t>
  </si>
  <si>
    <t>45.554 kWh</t>
  </si>
  <si>
    <t>ene.18</t>
  </si>
  <si>
    <t>40.502 kWh</t>
  </si>
  <si>
    <t>dic.17</t>
  </si>
  <si>
    <t>58.331 kWh</t>
  </si>
  <si>
    <t>nov.17</t>
  </si>
  <si>
    <t>30.123 kWh</t>
  </si>
  <si>
    <t>oct.17</t>
  </si>
  <si>
    <t>14.708 kWh</t>
  </si>
  <si>
    <t>sep.17</t>
  </si>
  <si>
    <t>17.333 kWh</t>
  </si>
  <si>
    <t>ago.17</t>
  </si>
  <si>
    <t>10.802 kWh</t>
  </si>
  <si>
    <t>jul.17</t>
  </si>
  <si>
    <t>11.317 kWh</t>
  </si>
  <si>
    <t>jun.17</t>
  </si>
  <si>
    <t>18.440 kWh</t>
  </si>
  <si>
    <t>may.17</t>
  </si>
  <si>
    <t>16.163 kWh</t>
  </si>
  <si>
    <t>abr.17</t>
  </si>
  <si>
    <t>11.338 kWh</t>
  </si>
  <si>
    <t>mar.17</t>
  </si>
  <si>
    <t>28.043 kWh</t>
  </si>
  <si>
    <t>feb.17</t>
  </si>
  <si>
    <t>44.102 kWh</t>
  </si>
  <si>
    <t>ene.17</t>
  </si>
  <si>
    <t>67.064 kWh</t>
  </si>
  <si>
    <t>dic.16</t>
  </si>
  <si>
    <t>36.324 kWh</t>
  </si>
  <si>
    <t>nov.16</t>
  </si>
  <si>
    <t>16.231 kWh</t>
  </si>
  <si>
    <t>oct.16</t>
  </si>
  <si>
    <t>15.783 kWh</t>
  </si>
  <si>
    <t>UM01:</t>
  </si>
  <si>
    <t>TELEMEDIDO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</si>
</sst>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0" formatCode="#,##0.00000"/>
    <numFmt numFmtId="181" formatCode="0.0000"/>
    <numFmt numFmtId="182" formatCode="#,##0.000"/>
  </numFmts>
  <fonts count="8" x14ac:knownFonts="1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defaultRowHeight="12.75" x14ac:dyDescent="0.2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  <col min="23" max="256" width="11.42578125" customWidth="1"/>
  </cols>
  <sheetData>
    <row r="1" spans="1:20" ht="13.5" thickBot="1" x14ac:dyDescent="0.25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 x14ac:dyDescent="0.25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 x14ac:dyDescent="0.25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 x14ac:dyDescent="0.25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 x14ac:dyDescent="0.25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 x14ac:dyDescent="0.2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 x14ac:dyDescent="0.2">
      <c r="A7" s="20"/>
      <c r="B7" s="20"/>
      <c r="C7" s="20"/>
      <c r="D7" s="20"/>
      <c r="E7" s="20"/>
      <c r="F7" s="20"/>
      <c r="G7" s="20"/>
      <c r="H7" s="20"/>
    </row>
    <row r="8" spans="1:20" x14ac:dyDescent="0.2">
      <c r="A8" s="14"/>
      <c r="B8" s="14"/>
      <c r="C8" s="14"/>
      <c r="D8" s="14"/>
      <c r="E8" s="14"/>
      <c r="F8" s="14"/>
      <c r="G8" s="14"/>
      <c r="H8" s="14"/>
    </row>
    <row r="9" spans="1:20" ht="13.5" thickBot="1" x14ac:dyDescent="0.25">
      <c r="A9" s="14"/>
      <c r="B9" s="14"/>
      <c r="C9" s="14"/>
      <c r="D9" s="14"/>
      <c r="E9" s="14"/>
      <c r="F9" s="14"/>
      <c r="G9" s="14"/>
      <c r="H9" s="14"/>
    </row>
    <row r="10" spans="1:20" x14ac:dyDescent="0.2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 x14ac:dyDescent="0.25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 x14ac:dyDescent="0.2">
      <c r="A12" s="29">
        <v>1</v>
      </c>
      <c r="B12" s="49">
        <v>-68514</v>
      </c>
      <c r="C12" s="49">
        <v>59.106022000000003</v>
      </c>
      <c r="D12" s="47">
        <v>11.912000000000001</v>
      </c>
      <c r="E12" s="47">
        <v>10.738</v>
      </c>
      <c r="F12" s="47">
        <v>0</v>
      </c>
      <c r="G12" s="50">
        <v>704.07093199999997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 x14ac:dyDescent="0.2">
      <c r="A13" s="30">
        <f t="shared" ref="A13:A42" si="0">1+A12</f>
        <v>2</v>
      </c>
      <c r="B13" s="49">
        <v>30</v>
      </c>
      <c r="C13" s="49">
        <v>68.126983999999993</v>
      </c>
      <c r="D13" s="47">
        <v>11.904</v>
      </c>
      <c r="E13" s="47">
        <v>10.731</v>
      </c>
      <c r="F13" s="47">
        <v>0</v>
      </c>
      <c r="G13" s="51">
        <v>810.98361299999999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 x14ac:dyDescent="0.2">
      <c r="A14" s="30">
        <f t="shared" si="0"/>
        <v>3</v>
      </c>
      <c r="B14" s="49">
        <v>29</v>
      </c>
      <c r="C14" s="49">
        <v>67.120127999999994</v>
      </c>
      <c r="D14" s="47">
        <v>11.914</v>
      </c>
      <c r="E14" s="47">
        <v>10.739000000000001</v>
      </c>
      <c r="F14" s="47">
        <v>0</v>
      </c>
      <c r="G14" s="51">
        <v>799.66920600000003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 x14ac:dyDescent="0.2">
      <c r="A15" s="30">
        <f t="shared" si="0"/>
        <v>4</v>
      </c>
      <c r="B15" s="49">
        <v>29</v>
      </c>
      <c r="C15" s="49">
        <v>65.115691999999996</v>
      </c>
      <c r="D15" s="47">
        <v>11.885999999999999</v>
      </c>
      <c r="E15" s="47">
        <v>10.712999999999999</v>
      </c>
      <c r="F15" s="47">
        <v>0</v>
      </c>
      <c r="G15" s="51">
        <v>773.96511099999998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 x14ac:dyDescent="0.2">
      <c r="A16" s="30">
        <f t="shared" si="0"/>
        <v>5</v>
      </c>
      <c r="B16" s="49">
        <v>26</v>
      </c>
      <c r="C16" s="49">
        <v>59.102518000000003</v>
      </c>
      <c r="D16" s="47">
        <v>11.787000000000001</v>
      </c>
      <c r="E16" s="47">
        <v>10.621</v>
      </c>
      <c r="F16" s="47">
        <v>0</v>
      </c>
      <c r="G16" s="51">
        <v>696.64138400000002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 x14ac:dyDescent="0.2">
      <c r="A17" s="30">
        <f t="shared" si="0"/>
        <v>6</v>
      </c>
      <c r="B17" s="49">
        <v>26</v>
      </c>
      <c r="C17" s="49">
        <v>61.113050999999999</v>
      </c>
      <c r="D17" s="47">
        <v>11.791</v>
      </c>
      <c r="E17" s="47">
        <v>10.625</v>
      </c>
      <c r="F17" s="47">
        <v>0</v>
      </c>
      <c r="G17" s="51">
        <v>720.58398099999999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 x14ac:dyDescent="0.2">
      <c r="A18" s="30">
        <f t="shared" si="0"/>
        <v>7</v>
      </c>
      <c r="B18" s="49">
        <v>28</v>
      </c>
      <c r="C18" s="49">
        <v>64.125050999999999</v>
      </c>
      <c r="D18" s="47">
        <v>11.821</v>
      </c>
      <c r="E18" s="47">
        <v>10.653</v>
      </c>
      <c r="F18" s="47">
        <v>0</v>
      </c>
      <c r="G18" s="51">
        <v>758.02222700000004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 x14ac:dyDescent="0.2">
      <c r="A19" s="30">
        <f t="shared" si="0"/>
        <v>8</v>
      </c>
      <c r="B19" s="49">
        <v>29</v>
      </c>
      <c r="C19" s="49">
        <v>67.136374000000004</v>
      </c>
      <c r="D19" s="47">
        <v>11.795</v>
      </c>
      <c r="E19" s="47">
        <v>10.628</v>
      </c>
      <c r="F19" s="47">
        <v>0</v>
      </c>
      <c r="G19" s="51">
        <v>791.87352999999996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 x14ac:dyDescent="0.2">
      <c r="A20" s="30">
        <f t="shared" si="0"/>
        <v>9</v>
      </c>
      <c r="B20" s="49">
        <v>29</v>
      </c>
      <c r="C20" s="49">
        <v>66.123911000000007</v>
      </c>
      <c r="D20" s="47">
        <v>11.795999999999999</v>
      </c>
      <c r="E20" s="47">
        <v>10.629</v>
      </c>
      <c r="F20" s="47">
        <v>0</v>
      </c>
      <c r="G20" s="51">
        <v>779.99765400000001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 x14ac:dyDescent="0.2">
      <c r="A21" s="30">
        <f t="shared" si="0"/>
        <v>10</v>
      </c>
      <c r="B21" s="49">
        <v>28</v>
      </c>
      <c r="C21" s="49">
        <v>64.118352999999999</v>
      </c>
      <c r="D21" s="47">
        <v>11.784000000000001</v>
      </c>
      <c r="E21" s="47">
        <v>10.619</v>
      </c>
      <c r="F21" s="47">
        <v>0</v>
      </c>
      <c r="G21" s="51">
        <v>755.57067099999995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 x14ac:dyDescent="0.2">
      <c r="A22" s="30">
        <f t="shared" si="0"/>
        <v>11</v>
      </c>
      <c r="B22" s="49">
        <v>29</v>
      </c>
      <c r="C22" s="49">
        <v>66.117669000000006</v>
      </c>
      <c r="D22" s="47">
        <v>11.801</v>
      </c>
      <c r="E22" s="47">
        <v>10.634</v>
      </c>
      <c r="F22" s="47">
        <v>0</v>
      </c>
      <c r="G22" s="51">
        <v>780.25461700000005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 x14ac:dyDescent="0.2">
      <c r="A23" s="30">
        <f t="shared" si="0"/>
        <v>12</v>
      </c>
      <c r="B23" s="49">
        <v>29</v>
      </c>
      <c r="C23" s="49">
        <v>66.119129000000001</v>
      </c>
      <c r="D23" s="47">
        <v>11.752000000000001</v>
      </c>
      <c r="E23" s="47">
        <v>10.587999999999999</v>
      </c>
      <c r="F23" s="47">
        <v>0</v>
      </c>
      <c r="G23" s="51">
        <v>777.03200800000002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 x14ac:dyDescent="0.2">
      <c r="A24" s="30">
        <f t="shared" si="0"/>
        <v>13</v>
      </c>
      <c r="B24" s="49">
        <v>26</v>
      </c>
      <c r="C24" s="49">
        <v>59.110883999999999</v>
      </c>
      <c r="D24" s="47">
        <v>11.590999999999999</v>
      </c>
      <c r="E24" s="47">
        <v>10.438000000000001</v>
      </c>
      <c r="F24" s="47">
        <v>0</v>
      </c>
      <c r="G24" s="51">
        <v>685.15426100000002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 x14ac:dyDescent="0.2">
      <c r="A25" s="30">
        <f t="shared" si="0"/>
        <v>14</v>
      </c>
      <c r="B25" s="49">
        <v>28</v>
      </c>
      <c r="C25" s="49">
        <v>65.123272</v>
      </c>
      <c r="D25" s="47">
        <v>11.585000000000001</v>
      </c>
      <c r="E25" s="47">
        <v>10.433</v>
      </c>
      <c r="F25" s="47">
        <v>0</v>
      </c>
      <c r="G25" s="51">
        <v>754.45311000000004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 x14ac:dyDescent="0.2">
      <c r="A26" s="30">
        <f t="shared" si="0"/>
        <v>15</v>
      </c>
      <c r="B26" s="49">
        <v>30</v>
      </c>
      <c r="C26" s="49">
        <v>70.135149999999996</v>
      </c>
      <c r="D26" s="47">
        <v>11.63</v>
      </c>
      <c r="E26" s="47">
        <v>10.475</v>
      </c>
      <c r="F26" s="47">
        <v>0</v>
      </c>
      <c r="G26" s="51">
        <v>815.67179899999996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 x14ac:dyDescent="0.2">
      <c r="A27" s="30">
        <f t="shared" si="0"/>
        <v>16</v>
      </c>
      <c r="B27" s="49">
        <v>14</v>
      </c>
      <c r="C27" s="49">
        <v>32.069062000000002</v>
      </c>
      <c r="D27" s="47">
        <v>11.635999999999999</v>
      </c>
      <c r="E27" s="47">
        <v>10.48</v>
      </c>
      <c r="F27" s="47">
        <v>0</v>
      </c>
      <c r="G27" s="51">
        <v>373.15560099999999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 x14ac:dyDescent="0.2">
      <c r="A28" s="30">
        <f t="shared" si="0"/>
        <v>17</v>
      </c>
      <c r="B28" s="49">
        <v>14</v>
      </c>
      <c r="C28" s="49">
        <v>33.063746999999999</v>
      </c>
      <c r="D28" s="47">
        <v>11.64</v>
      </c>
      <c r="E28" s="47">
        <v>10.484</v>
      </c>
      <c r="F28" s="47">
        <v>0</v>
      </c>
      <c r="G28" s="51">
        <v>384.86201599999998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 x14ac:dyDescent="0.2">
      <c r="A29" s="30">
        <f t="shared" si="0"/>
        <v>18</v>
      </c>
      <c r="B29" s="49">
        <v>14</v>
      </c>
      <c r="C29" s="49">
        <v>32.064424000000002</v>
      </c>
      <c r="D29" s="47">
        <v>11.631</v>
      </c>
      <c r="E29" s="47">
        <v>10.475</v>
      </c>
      <c r="F29" s="47">
        <v>0</v>
      </c>
      <c r="G29" s="51">
        <v>372.94130999999999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 x14ac:dyDescent="0.2">
      <c r="A30" s="30">
        <f t="shared" si="0"/>
        <v>19</v>
      </c>
      <c r="B30" s="49">
        <v>8</v>
      </c>
      <c r="C30" s="49">
        <v>19.035518</v>
      </c>
      <c r="D30" s="47">
        <v>11.632</v>
      </c>
      <c r="E30" s="47">
        <v>10.476000000000001</v>
      </c>
      <c r="F30" s="47">
        <v>0</v>
      </c>
      <c r="G30" s="51">
        <v>221.42114000000001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 x14ac:dyDescent="0.2">
      <c r="A31" s="30">
        <f t="shared" si="0"/>
        <v>20</v>
      </c>
      <c r="B31" s="49">
        <v>10</v>
      </c>
      <c r="C31" s="49">
        <v>23.044152</v>
      </c>
      <c r="D31" s="47">
        <v>11.624000000000001</v>
      </c>
      <c r="E31" s="47">
        <v>10.468999999999999</v>
      </c>
      <c r="F31" s="47">
        <v>0</v>
      </c>
      <c r="G31" s="51">
        <v>267.86522200000002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 x14ac:dyDescent="0.2">
      <c r="A32" s="30">
        <f t="shared" si="0"/>
        <v>21</v>
      </c>
      <c r="B32" s="49">
        <v>14</v>
      </c>
      <c r="C32" s="49">
        <v>30.055205000000001</v>
      </c>
      <c r="D32" s="47">
        <v>11.673999999999999</v>
      </c>
      <c r="E32" s="47">
        <v>10.516</v>
      </c>
      <c r="F32" s="47">
        <v>0</v>
      </c>
      <c r="G32" s="51">
        <v>350.86446799999999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 x14ac:dyDescent="0.2">
      <c r="A33" s="30">
        <f t="shared" si="0"/>
        <v>22</v>
      </c>
      <c r="B33" s="49">
        <v>16</v>
      </c>
      <c r="C33" s="49">
        <v>37.070096999999997</v>
      </c>
      <c r="D33" s="47">
        <v>11.734</v>
      </c>
      <c r="E33" s="47">
        <v>10.571999999999999</v>
      </c>
      <c r="F33" s="47">
        <v>0</v>
      </c>
      <c r="G33" s="51">
        <v>434.980524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 x14ac:dyDescent="0.2">
      <c r="A34" s="30">
        <f t="shared" si="0"/>
        <v>23</v>
      </c>
      <c r="B34" s="49">
        <v>14</v>
      </c>
      <c r="C34" s="49">
        <v>33.072617000000001</v>
      </c>
      <c r="D34" s="47">
        <v>11.805</v>
      </c>
      <c r="E34" s="47">
        <v>10.638</v>
      </c>
      <c r="F34" s="47">
        <v>0</v>
      </c>
      <c r="G34" s="51">
        <v>390.42224800000002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 x14ac:dyDescent="0.25">
      <c r="A35" s="30">
        <f t="shared" si="0"/>
        <v>24</v>
      </c>
      <c r="B35" s="49">
        <v>14</v>
      </c>
      <c r="C35" s="49">
        <v>34.069580999999999</v>
      </c>
      <c r="D35" s="47">
        <v>11.753</v>
      </c>
      <c r="E35" s="47">
        <v>10.589</v>
      </c>
      <c r="F35" s="47">
        <v>0</v>
      </c>
      <c r="G35" s="51">
        <v>400.419781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 x14ac:dyDescent="0.25">
      <c r="A36" s="30">
        <f t="shared" si="0"/>
        <v>25</v>
      </c>
      <c r="B36" s="49">
        <v>15</v>
      </c>
      <c r="C36" s="49">
        <v>34.067698999999998</v>
      </c>
      <c r="D36" s="47">
        <v>11.795999999999999</v>
      </c>
      <c r="E36" s="47">
        <v>10.63</v>
      </c>
      <c r="F36" s="47">
        <v>0</v>
      </c>
      <c r="G36" s="51">
        <v>401.86257799999998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 x14ac:dyDescent="0.25">
      <c r="A37" s="30">
        <f t="shared" si="0"/>
        <v>26</v>
      </c>
      <c r="B37" s="49">
        <v>15</v>
      </c>
      <c r="C37" s="49">
        <v>36.071826000000001</v>
      </c>
      <c r="D37" s="47">
        <v>11.802</v>
      </c>
      <c r="E37" s="47">
        <v>10.635</v>
      </c>
      <c r="F37" s="47">
        <v>0</v>
      </c>
      <c r="G37" s="51">
        <v>425.719694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 x14ac:dyDescent="0.2">
      <c r="A38" s="30">
        <f t="shared" si="0"/>
        <v>27</v>
      </c>
      <c r="B38" s="49">
        <v>34</v>
      </c>
      <c r="C38" s="49">
        <v>80.178939999999997</v>
      </c>
      <c r="D38" s="47">
        <v>11.750999999999999</v>
      </c>
      <c r="E38" s="47">
        <v>10.587</v>
      </c>
      <c r="F38" s="47">
        <v>0</v>
      </c>
      <c r="G38" s="51">
        <v>942.18272400000001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 x14ac:dyDescent="0.2">
      <c r="A39" s="30">
        <f t="shared" si="0"/>
        <v>28</v>
      </c>
      <c r="B39" s="49">
        <v>34</v>
      </c>
      <c r="C39" s="49">
        <v>80.199968999999996</v>
      </c>
      <c r="D39" s="47">
        <v>11.749000000000001</v>
      </c>
      <c r="E39" s="47">
        <v>10.586</v>
      </c>
      <c r="F39" s="47">
        <v>0</v>
      </c>
      <c r="G39" s="51">
        <v>942.26943300000005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 x14ac:dyDescent="0.2">
      <c r="A40" s="30">
        <f t="shared" si="0"/>
        <v>29</v>
      </c>
      <c r="B40" s="49">
        <v>51</v>
      </c>
      <c r="C40" s="49">
        <v>122.30728999999999</v>
      </c>
      <c r="D40" s="47">
        <v>11.786</v>
      </c>
      <c r="E40" s="47">
        <v>10.621</v>
      </c>
      <c r="F40" s="47">
        <v>0</v>
      </c>
      <c r="G40" s="51">
        <v>1441.513721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 x14ac:dyDescent="0.2">
      <c r="A41" s="30">
        <f t="shared" si="0"/>
        <v>30</v>
      </c>
      <c r="B41" s="49">
        <v>31</v>
      </c>
      <c r="C41" s="49">
        <v>73.168283000000002</v>
      </c>
      <c r="D41" s="47">
        <v>11.817</v>
      </c>
      <c r="E41" s="47">
        <v>10.648999999999999</v>
      </c>
      <c r="F41" s="47">
        <v>0</v>
      </c>
      <c r="G41" s="51">
        <v>864.62960399999997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 x14ac:dyDescent="0.25">
      <c r="A42" s="31">
        <f t="shared" si="0"/>
        <v>31</v>
      </c>
      <c r="B42" s="49">
        <v>29</v>
      </c>
      <c r="C42" s="49">
        <v>68.162441000000001</v>
      </c>
      <c r="D42" s="47">
        <v>11.818</v>
      </c>
      <c r="E42" s="47">
        <v>10.65</v>
      </c>
      <c r="F42" s="47">
        <v>0</v>
      </c>
      <c r="G42" s="51">
        <v>805.54373099999998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 x14ac:dyDescent="0.25">
      <c r="A43" s="32" t="s">
        <v>3</v>
      </c>
      <c r="B43" s="42">
        <f>SUM(B12:B42)</f>
        <v>-67791</v>
      </c>
      <c r="C43" s="42">
        <f>SUM(TotalDiasNm3)</f>
        <v>1735.4950389999999</v>
      </c>
      <c r="D43" s="43"/>
      <c r="E43" s="43"/>
      <c r="F43" s="43"/>
      <c r="G43" s="44">
        <f>SUM(G12:G42)</f>
        <v>20424.597899000004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 x14ac:dyDescent="0.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 x14ac:dyDescent="0.2">
      <c r="A45" s="33" t="s">
        <v>6</v>
      </c>
      <c r="B45" s="52">
        <f t="shared" ref="B45:G45" si="1">AVERAGE(B12:B42)</f>
        <v>-2186.8064516129034</v>
      </c>
      <c r="C45" s="52">
        <f t="shared" si="1"/>
        <v>55.98371093548387</v>
      </c>
      <c r="D45" s="48">
        <f t="shared" si="1"/>
        <v>11.754741935483873</v>
      </c>
      <c r="E45" s="48">
        <f t="shared" si="1"/>
        <v>10.590999999999998</v>
      </c>
      <c r="F45" s="48">
        <f t="shared" si="1"/>
        <v>0</v>
      </c>
      <c r="G45" s="52">
        <f t="shared" si="1"/>
        <v>658.85799674193561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 x14ac:dyDescent="0.2">
      <c r="A46" s="33" t="s">
        <v>7</v>
      </c>
      <c r="B46" s="52">
        <f t="shared" ref="B46:G46" si="2">MAX(B12:B42)</f>
        <v>51</v>
      </c>
      <c r="C46" s="52">
        <f t="shared" si="2"/>
        <v>122.30728999999999</v>
      </c>
      <c r="D46" s="48">
        <f t="shared" si="2"/>
        <v>11.914</v>
      </c>
      <c r="E46" s="48">
        <f t="shared" si="2"/>
        <v>10.739000000000001</v>
      </c>
      <c r="F46" s="48">
        <f t="shared" si="2"/>
        <v>0</v>
      </c>
      <c r="G46" s="52">
        <f t="shared" si="2"/>
        <v>1441.513721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 x14ac:dyDescent="0.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 x14ac:dyDescent="0.2">
      <c r="A48" s="14"/>
      <c r="B48" s="14"/>
      <c r="C48" s="14"/>
      <c r="D48" s="14"/>
      <c r="E48" s="14"/>
      <c r="F48" s="14"/>
      <c r="G48" s="14"/>
      <c r="H48" s="21"/>
    </row>
    <row r="49" spans="8:8" x14ac:dyDescent="0.2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15</vt:i4>
      </vt:variant>
    </vt:vector>
  </HeadingPairs>
  <TitlesOfParts>
    <vt:vector size="16" baseType="lpstr">
      <vt:lpstr>Totales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Totales!Print_Area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Agueda Sanz, Ana Maria</cp:lastModifiedBy>
  <cp:lastPrinted>2006-05-09T10:24:12Z</cp:lastPrinted>
  <dcterms:created xsi:type="dcterms:W3CDTF">2001-01-16T15:39:26Z</dcterms:created>
  <dcterms:modified xsi:type="dcterms:W3CDTF">2019-10-16T13:53:25Z</dcterms:modified>
</cp:coreProperties>
</file>